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35" windowWidth="14805" windowHeight="79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79" i="1" l="1"/>
  <c r="H80" i="1"/>
  <c r="G80" i="1"/>
  <c r="F80" i="1"/>
  <c r="E80" i="1"/>
  <c r="D80" i="1"/>
  <c r="C80" i="1"/>
  <c r="H78" i="1" l="1"/>
  <c r="G78" i="1"/>
  <c r="F78" i="1"/>
  <c r="E78" i="1"/>
  <c r="D78" i="1"/>
  <c r="C78" i="1"/>
  <c r="K9" i="1" l="1"/>
  <c r="K8" i="1"/>
  <c r="K7" i="1"/>
  <c r="K6" i="1"/>
  <c r="K5" i="1"/>
  <c r="K4" i="1"/>
  <c r="K3" i="1"/>
  <c r="K2" i="1"/>
  <c r="I2" i="1"/>
</calcChain>
</file>

<file path=xl/sharedStrings.xml><?xml version="1.0" encoding="utf-8"?>
<sst xmlns="http://schemas.openxmlformats.org/spreadsheetml/2006/main" count="117" uniqueCount="73">
  <si>
    <t>Area</t>
    <phoneticPr fontId="1" type="noConversion"/>
  </si>
  <si>
    <t>Mean</t>
    <phoneticPr fontId="1" type="noConversion"/>
  </si>
  <si>
    <t>Min</t>
    <phoneticPr fontId="1" type="noConversion"/>
  </si>
  <si>
    <t>Max</t>
    <phoneticPr fontId="1" type="noConversion"/>
  </si>
  <si>
    <t>IntDen</t>
    <phoneticPr fontId="1" type="noConversion"/>
  </si>
  <si>
    <t>RawIntDen</t>
    <phoneticPr fontId="1" type="noConversion"/>
  </si>
  <si>
    <t>ASO-ctrl #23</t>
    <phoneticPr fontId="1" type="noConversion"/>
  </si>
  <si>
    <t>ASO-ctrl #24</t>
  </si>
  <si>
    <t>ASO-ctrl #66</t>
    <phoneticPr fontId="1" type="noConversion"/>
  </si>
  <si>
    <t>ASO-PTB #68</t>
    <phoneticPr fontId="1" type="noConversion"/>
  </si>
  <si>
    <t>ASO-PTB #69</t>
  </si>
  <si>
    <t>ASO-PTB #70</t>
  </si>
  <si>
    <t>ASO-PTB #71</t>
  </si>
  <si>
    <t>ASO-PTB #72</t>
  </si>
  <si>
    <t>ASO-ctrl</t>
  </si>
  <si>
    <r>
      <t>ASO-</t>
    </r>
    <r>
      <rPr>
        <i/>
        <sz val="10"/>
        <rFont val="Arial"/>
        <family val="2"/>
      </rPr>
      <t>Ptbp1</t>
    </r>
  </si>
  <si>
    <t xml:space="preserve">relative density </t>
    <phoneticPr fontId="1" type="noConversion"/>
  </si>
  <si>
    <r>
      <t>ASO-</t>
    </r>
    <r>
      <rPr>
        <b/>
        <i/>
        <sz val="10"/>
        <rFont val="Arial"/>
        <family val="2"/>
      </rPr>
      <t>Ptbp1</t>
    </r>
  </si>
  <si>
    <t>Table Analyzed</t>
  </si>
  <si>
    <t>Data 1</t>
  </si>
  <si>
    <t>Column B</t>
  </si>
  <si>
    <t>vs.</t>
  </si>
  <si>
    <t>Column A</t>
  </si>
  <si>
    <t>Unpaired t test</t>
  </si>
  <si>
    <t>P value</t>
  </si>
  <si>
    <t>&lt;0.0001</t>
  </si>
  <si>
    <t>P value summary</t>
  </si>
  <si>
    <t>****</t>
  </si>
  <si>
    <t>Significantly different (P &lt; 0.05)?</t>
  </si>
  <si>
    <t>Yes</t>
  </si>
  <si>
    <t>One- or two-tailed P value?</t>
  </si>
  <si>
    <t>Two-tailed</t>
  </si>
  <si>
    <t>t, df</t>
  </si>
  <si>
    <t>t=9.324, df=6</t>
  </si>
  <si>
    <t>How big is the difference?</t>
  </si>
  <si>
    <t>Mean of column A</t>
  </si>
  <si>
    <t>Mean of column B</t>
  </si>
  <si>
    <t>Difference between means (B - A) ± SEM</t>
  </si>
  <si>
    <t>-0.6555 ± 0.07030</t>
  </si>
  <si>
    <t>95% confidence interval</t>
  </si>
  <si>
    <t>-0.8275 to -0.4834</t>
  </si>
  <si>
    <t>R squared (eta squared)</t>
  </si>
  <si>
    <t>F test to compare variances</t>
  </si>
  <si>
    <t>F, DFn, Dfd</t>
  </si>
  <si>
    <t>2.868, 2, 4</t>
  </si>
  <si>
    <t>ns</t>
  </si>
  <si>
    <t>No</t>
  </si>
  <si>
    <t>Data analyzed</t>
  </si>
  <si>
    <t>Sample size, column A</t>
  </si>
  <si>
    <t>Sample size, column B</t>
  </si>
  <si>
    <t>Unpaired t test</t>
    <phoneticPr fontId="1" type="noConversion"/>
  </si>
  <si>
    <t>Fig 4 supplement 1 A,B</t>
    <phoneticPr fontId="1" type="noConversion"/>
  </si>
  <si>
    <t>ASO-PTB</t>
  </si>
  <si>
    <t>IntDen</t>
    <phoneticPr fontId="1" type="noConversion"/>
  </si>
  <si>
    <t>RawIntDen</t>
    <phoneticPr fontId="1" type="noConversion"/>
  </si>
  <si>
    <t>PTBP1(Thermo)</t>
    <phoneticPr fontId="1" type="noConversion"/>
  </si>
  <si>
    <t>ASO-ctrl</t>
    <phoneticPr fontId="1" type="noConversion"/>
  </si>
  <si>
    <t>ASO-PTB</t>
    <phoneticPr fontId="1" type="noConversion"/>
  </si>
  <si>
    <t>β-actin</t>
  </si>
  <si>
    <t>β-actin</t>
    <phoneticPr fontId="1" type="noConversion"/>
  </si>
  <si>
    <t>relative density 
(to the mean value 
of ASO-Ctrl 1.98067 )</t>
    <phoneticPr fontId="1" type="noConversion"/>
  </si>
  <si>
    <t>mean value of ASO-CTRL</t>
    <phoneticPr fontId="1" type="noConversion"/>
  </si>
  <si>
    <t>mean value of ASO-CTRL</t>
    <phoneticPr fontId="1" type="noConversion"/>
  </si>
  <si>
    <t>*</t>
  </si>
  <si>
    <t>t=4.010, df=4</t>
  </si>
  <si>
    <t>-0.4670 ± 0.1165</t>
  </si>
  <si>
    <t>-0.7903 to -0.1437</t>
  </si>
  <si>
    <t>6.268, 2, 2</t>
  </si>
  <si>
    <t>Unpaired t test</t>
    <phoneticPr fontId="1" type="noConversion"/>
  </si>
  <si>
    <r>
      <t>PTBP1/</t>
    </r>
    <r>
      <rPr>
        <sz val="11"/>
        <color theme="1"/>
        <rFont val="等线"/>
        <family val="3"/>
        <charset val="134"/>
      </rPr>
      <t>β-actin</t>
    </r>
    <phoneticPr fontId="1" type="noConversion"/>
  </si>
  <si>
    <t>PTBP1</t>
    <phoneticPr fontId="1" type="noConversion"/>
  </si>
  <si>
    <t>relative PTBP1/β-actin ratio
(to the mean value 
of ASO-Ctrl 0.739862616)</t>
    <phoneticPr fontId="1" type="noConversion"/>
  </si>
  <si>
    <t>relative PTBP1/β-actin ratio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</si>
</sst>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0"/>
      <name val="Arial"/>
      <family val="2"/>
    </font>
    <font>
      <i/>
      <sz val="10"/>
      <name val="Arial"/>
      <family val="2"/>
    </font>
    <font>
      <b/>
      <sz val="11"/>
      <color theme="1"/>
      <name val="宋体"/>
      <family val="3"/>
      <charset val="134"/>
      <scheme val="minor"/>
    </font>
    <font>
      <b/>
      <sz val="10"/>
      <name val="Arial"/>
      <family val="2"/>
    </font>
    <font>
      <b/>
      <i/>
      <sz val="10"/>
      <name val="Arial"/>
      <family val="2"/>
    </font>
    <font>
      <sz val="11"/>
      <color theme="1"/>
      <name val="等线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2" borderId="1" xfId="0" applyFill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/>
    </xf>
    <xf numFmtId="0" fontId="2" fillId="0" borderId="7" xfId="0" applyFont="1" applyBorder="1" applyAlignment="1">
      <alignment horizontal="left"/>
    </xf>
    <xf numFmtId="0" fontId="2" fillId="0" borderId="8" xfId="0" applyFont="1" applyBorder="1"/>
    <xf numFmtId="0" fontId="2" fillId="0" borderId="9" xfId="0" applyFont="1" applyBorder="1" applyAlignment="1">
      <alignment horizontal="left"/>
    </xf>
    <xf numFmtId="0" fontId="2" fillId="0" borderId="10" xfId="0" applyFont="1" applyBorder="1"/>
    <xf numFmtId="0" fontId="2" fillId="0" borderId="11" xfId="0" applyFont="1" applyBorder="1" applyAlignment="1">
      <alignment horizontal="left"/>
    </xf>
    <xf numFmtId="0" fontId="2" fillId="0" borderId="12" xfId="0" applyFont="1" applyBorder="1"/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7"/>
  <sheetViews>
    <sheetView tabSelected="1" topLeftCell="A94" zoomScale="115" zoomScaleNormal="115" workbookViewId="0">
      <selection activeCell="C65" sqref="C65:C67"/>
    </sheetView>
  </sheetViews>
  <sheetFormatPr defaultRowHeight="13.5"/>
  <cols>
    <col min="1" max="1" width="12.5" customWidth="1"/>
    <col min="2" max="2" width="30.375" customWidth="1"/>
    <col min="3" max="3" width="15.25" customWidth="1"/>
    <col min="9" max="9" width="14.625" customWidth="1"/>
    <col min="11" max="11" width="24.75" customWidth="1"/>
  </cols>
  <sheetData>
    <row r="1" spans="1:11" ht="40.5" customHeight="1">
      <c r="A1" s="19" t="s">
        <v>51</v>
      </c>
      <c r="B1" s="1"/>
      <c r="C1" s="1"/>
      <c r="D1" s="1" t="s">
        <v>0</v>
      </c>
      <c r="E1" s="1" t="s">
        <v>1</v>
      </c>
      <c r="F1" s="1" t="s">
        <v>2</v>
      </c>
      <c r="G1" s="1" t="s">
        <v>3</v>
      </c>
      <c r="H1" s="2" t="s">
        <v>4</v>
      </c>
      <c r="I1" s="23" t="s">
        <v>61</v>
      </c>
      <c r="J1" s="1" t="s">
        <v>5</v>
      </c>
      <c r="K1" s="3" t="s">
        <v>60</v>
      </c>
    </row>
    <row r="2" spans="1:11">
      <c r="A2" s="19"/>
      <c r="B2" s="1" t="s">
        <v>6</v>
      </c>
      <c r="C2" s="1">
        <v>1</v>
      </c>
      <c r="D2" s="1">
        <v>2.6970000000000001</v>
      </c>
      <c r="E2" s="1">
        <v>0.76400000000000001</v>
      </c>
      <c r="F2" s="1">
        <v>0.47699999999999998</v>
      </c>
      <c r="G2" s="1">
        <v>0.95899999999999996</v>
      </c>
      <c r="H2" s="1">
        <v>2.06</v>
      </c>
      <c r="I2" s="14">
        <f>(H2+H3+H4)/3</f>
        <v>1.9806666666666668</v>
      </c>
      <c r="J2" s="1">
        <v>1153986</v>
      </c>
      <c r="K2" s="1">
        <f>H2/1.98067</f>
        <v>1.0400521035811114</v>
      </c>
    </row>
    <row r="3" spans="1:11">
      <c r="A3" s="19"/>
      <c r="B3" s="1" t="s">
        <v>7</v>
      </c>
      <c r="C3" s="1">
        <v>2</v>
      </c>
      <c r="D3" s="1">
        <v>2.8029999999999999</v>
      </c>
      <c r="E3" s="1">
        <v>0.77900000000000003</v>
      </c>
      <c r="F3" s="1">
        <v>2E-3</v>
      </c>
      <c r="G3" s="1">
        <v>0.95899999999999996</v>
      </c>
      <c r="H3" s="1">
        <v>2.1850000000000001</v>
      </c>
      <c r="I3" s="15"/>
      <c r="J3" s="1">
        <v>1152714</v>
      </c>
      <c r="K3" s="1">
        <f t="shared" ref="K3:K9" si="0">H3/1.98067</f>
        <v>1.1031620613226838</v>
      </c>
    </row>
    <row r="4" spans="1:11">
      <c r="A4" s="19"/>
      <c r="B4" s="1" t="s">
        <v>8</v>
      </c>
      <c r="C4" s="1">
        <v>3</v>
      </c>
      <c r="D4" s="1">
        <v>2.165</v>
      </c>
      <c r="E4" s="1">
        <v>0.78400000000000003</v>
      </c>
      <c r="F4" s="1">
        <v>0.47699999999999998</v>
      </c>
      <c r="G4" s="1">
        <v>0.95899999999999996</v>
      </c>
      <c r="H4" s="1">
        <v>1.6970000000000001</v>
      </c>
      <c r="I4" s="16"/>
      <c r="J4" s="1">
        <v>875186</v>
      </c>
      <c r="K4" s="1">
        <f t="shared" si="0"/>
        <v>0.85678078629958554</v>
      </c>
    </row>
    <row r="5" spans="1:11">
      <c r="A5" s="19"/>
      <c r="B5" s="1" t="s">
        <v>9</v>
      </c>
      <c r="C5" s="1">
        <v>4</v>
      </c>
      <c r="D5" s="1">
        <v>1.032</v>
      </c>
      <c r="E5" s="1">
        <v>0.83099999999999996</v>
      </c>
      <c r="F5" s="1">
        <v>0.47699999999999998</v>
      </c>
      <c r="G5" s="1">
        <v>0.95899999999999996</v>
      </c>
      <c r="H5" s="1">
        <v>0.85799999999999998</v>
      </c>
      <c r="I5" s="1"/>
      <c r="J5" s="1">
        <v>371558</v>
      </c>
      <c r="K5" s="1">
        <f t="shared" si="0"/>
        <v>0.43318674993815226</v>
      </c>
    </row>
    <row r="6" spans="1:11">
      <c r="A6" s="19"/>
      <c r="B6" s="1" t="s">
        <v>10</v>
      </c>
      <c r="C6" s="1">
        <v>5</v>
      </c>
      <c r="D6" s="1">
        <v>0.99</v>
      </c>
      <c r="E6" s="1">
        <v>0.79800000000000004</v>
      </c>
      <c r="F6" s="1">
        <v>0.47699999999999998</v>
      </c>
      <c r="G6" s="1">
        <v>0.95899999999999996</v>
      </c>
      <c r="H6" s="1">
        <v>0.79</v>
      </c>
      <c r="I6" s="1"/>
      <c r="J6" s="1">
        <v>392569</v>
      </c>
      <c r="K6" s="1">
        <f t="shared" si="0"/>
        <v>0.39885493292673696</v>
      </c>
    </row>
    <row r="7" spans="1:11">
      <c r="A7" s="19"/>
      <c r="B7" s="1" t="s">
        <v>11</v>
      </c>
      <c r="C7" s="1">
        <v>6</v>
      </c>
      <c r="D7" s="1">
        <v>0.69299999999999995</v>
      </c>
      <c r="E7" s="1">
        <v>0.81899999999999995</v>
      </c>
      <c r="F7" s="1">
        <v>0.47699999999999998</v>
      </c>
      <c r="G7" s="1">
        <v>0.95899999999999996</v>
      </c>
      <c r="H7" s="1">
        <v>0.56699999999999995</v>
      </c>
      <c r="I7" s="1"/>
      <c r="J7" s="1">
        <v>258176</v>
      </c>
      <c r="K7" s="1">
        <f t="shared" si="0"/>
        <v>0.28626676831577191</v>
      </c>
    </row>
    <row r="8" spans="1:11">
      <c r="A8" s="19"/>
      <c r="B8" s="1" t="s">
        <v>12</v>
      </c>
      <c r="C8" s="1">
        <v>7</v>
      </c>
      <c r="D8" s="1">
        <v>0.84599999999999997</v>
      </c>
      <c r="E8" s="1">
        <v>0.82499999999999996</v>
      </c>
      <c r="F8" s="1">
        <v>0.47699999999999998</v>
      </c>
      <c r="G8" s="1">
        <v>0.95899999999999996</v>
      </c>
      <c r="H8" s="1">
        <v>0.69799999999999995</v>
      </c>
      <c r="I8" s="1"/>
      <c r="J8" s="1">
        <v>309266</v>
      </c>
      <c r="K8" s="1">
        <f t="shared" si="0"/>
        <v>0.35240600402893968</v>
      </c>
    </row>
    <row r="9" spans="1:11">
      <c r="A9" s="19"/>
      <c r="B9" s="1" t="s">
        <v>13</v>
      </c>
      <c r="C9" s="1">
        <v>8</v>
      </c>
      <c r="D9" s="1">
        <v>0.6</v>
      </c>
      <c r="E9" s="1">
        <v>0.83199999999999996</v>
      </c>
      <c r="F9" s="1">
        <v>0.47699999999999998</v>
      </c>
      <c r="G9" s="1">
        <v>0.95899999999999996</v>
      </c>
      <c r="H9" s="1">
        <v>0.499</v>
      </c>
      <c r="I9" s="1"/>
      <c r="J9" s="1">
        <v>215018</v>
      </c>
      <c r="K9" s="1">
        <f t="shared" si="0"/>
        <v>0.25193495130435661</v>
      </c>
    </row>
    <row r="10" spans="1:11">
      <c r="A10" s="19"/>
    </row>
    <row r="11" spans="1:11">
      <c r="A11" s="19"/>
      <c r="B11" s="17" t="s">
        <v>16</v>
      </c>
      <c r="C11" s="18"/>
    </row>
    <row r="12" spans="1:11" ht="14.25">
      <c r="A12" s="19"/>
      <c r="B12" s="7" t="s">
        <v>14</v>
      </c>
      <c r="C12" s="7" t="s">
        <v>17</v>
      </c>
    </row>
    <row r="13" spans="1:11" ht="14.25">
      <c r="A13" s="19"/>
      <c r="B13" s="5">
        <v>1.0400521039999999</v>
      </c>
      <c r="C13" s="5">
        <v>0.43318675000000001</v>
      </c>
    </row>
    <row r="14" spans="1:11" ht="14.25">
      <c r="A14" s="19"/>
      <c r="B14" s="5">
        <v>1.1031620609999999</v>
      </c>
      <c r="C14" s="5">
        <v>0.39885493300000002</v>
      </c>
    </row>
    <row r="15" spans="1:11" ht="14.25">
      <c r="A15" s="19"/>
      <c r="B15" s="5">
        <v>0.85678078599999996</v>
      </c>
      <c r="C15" s="5">
        <v>0.286266768</v>
      </c>
    </row>
    <row r="16" spans="1:11" ht="14.25">
      <c r="A16" s="19"/>
      <c r="B16" s="5"/>
      <c r="C16" s="5">
        <v>0.35240600399999999</v>
      </c>
    </row>
    <row r="17" spans="1:3" ht="14.25">
      <c r="A17" s="19"/>
      <c r="B17" s="5"/>
      <c r="C17" s="5">
        <v>0.25193495100000002</v>
      </c>
    </row>
    <row r="18" spans="1:3">
      <c r="A18" s="19"/>
    </row>
    <row r="19" spans="1:3">
      <c r="A19" s="19"/>
    </row>
    <row r="20" spans="1:3">
      <c r="A20" s="19"/>
      <c r="B20" s="17" t="s">
        <v>50</v>
      </c>
      <c r="C20" s="18"/>
    </row>
    <row r="21" spans="1:3" ht="14.25">
      <c r="A21" s="19"/>
      <c r="B21" s="8" t="s">
        <v>18</v>
      </c>
      <c r="C21" s="9" t="s">
        <v>19</v>
      </c>
    </row>
    <row r="22" spans="1:3" ht="14.25">
      <c r="A22" s="19"/>
      <c r="B22" s="10"/>
      <c r="C22" s="11"/>
    </row>
    <row r="23" spans="1:3" ht="14.25">
      <c r="A23" s="19"/>
      <c r="B23" s="10" t="s">
        <v>20</v>
      </c>
      <c r="C23" s="11" t="s">
        <v>15</v>
      </c>
    </row>
    <row r="24" spans="1:3" ht="14.25">
      <c r="A24" s="19"/>
      <c r="B24" s="10" t="s">
        <v>21</v>
      </c>
      <c r="C24" s="11" t="s">
        <v>21</v>
      </c>
    </row>
    <row r="25" spans="1:3" ht="14.25">
      <c r="A25" s="19"/>
      <c r="B25" s="10" t="s">
        <v>22</v>
      </c>
      <c r="C25" s="11" t="s">
        <v>14</v>
      </c>
    </row>
    <row r="26" spans="1:3" ht="14.25">
      <c r="A26" s="19"/>
      <c r="B26" s="10"/>
      <c r="C26" s="11"/>
    </row>
    <row r="27" spans="1:3" ht="14.25">
      <c r="A27" s="19"/>
      <c r="B27" s="10" t="s">
        <v>23</v>
      </c>
      <c r="C27" s="11"/>
    </row>
    <row r="28" spans="1:3" ht="14.25">
      <c r="A28" s="19"/>
      <c r="B28" s="10" t="s">
        <v>24</v>
      </c>
      <c r="C28" s="11" t="s">
        <v>25</v>
      </c>
    </row>
    <row r="29" spans="1:3" ht="14.25">
      <c r="A29" s="19"/>
      <c r="B29" s="10" t="s">
        <v>26</v>
      </c>
      <c r="C29" s="11" t="s">
        <v>27</v>
      </c>
    </row>
    <row r="30" spans="1:3" ht="14.25">
      <c r="A30" s="19"/>
      <c r="B30" s="10" t="s">
        <v>28</v>
      </c>
      <c r="C30" s="11" t="s">
        <v>29</v>
      </c>
    </row>
    <row r="31" spans="1:3" ht="14.25">
      <c r="A31" s="19"/>
      <c r="B31" s="10" t="s">
        <v>30</v>
      </c>
      <c r="C31" s="11" t="s">
        <v>31</v>
      </c>
    </row>
    <row r="32" spans="1:3" ht="14.25">
      <c r="A32" s="19"/>
      <c r="B32" s="10" t="s">
        <v>32</v>
      </c>
      <c r="C32" s="11" t="s">
        <v>33</v>
      </c>
    </row>
    <row r="33" spans="1:3" ht="14.25">
      <c r="A33" s="19"/>
      <c r="B33" s="10"/>
      <c r="C33" s="11"/>
    </row>
    <row r="34" spans="1:3" ht="14.25">
      <c r="A34" s="19"/>
      <c r="B34" s="10" t="s">
        <v>34</v>
      </c>
      <c r="C34" s="11"/>
    </row>
    <row r="35" spans="1:3" ht="14.25">
      <c r="A35" s="19"/>
      <c r="B35" s="10" t="s">
        <v>35</v>
      </c>
      <c r="C35" s="11">
        <v>1</v>
      </c>
    </row>
    <row r="36" spans="1:3" ht="14.25">
      <c r="A36" s="19"/>
      <c r="B36" s="10" t="s">
        <v>36</v>
      </c>
      <c r="C36" s="11">
        <v>0.34449999999999997</v>
      </c>
    </row>
    <row r="37" spans="1:3" ht="14.25">
      <c r="A37" s="19"/>
      <c r="B37" s="10" t="s">
        <v>37</v>
      </c>
      <c r="C37" s="11" t="s">
        <v>38</v>
      </c>
    </row>
    <row r="38" spans="1:3" ht="14.25">
      <c r="A38" s="19"/>
      <c r="B38" s="10" t="s">
        <v>39</v>
      </c>
      <c r="C38" s="11" t="s">
        <v>40</v>
      </c>
    </row>
    <row r="39" spans="1:3" ht="14.25">
      <c r="A39" s="19"/>
      <c r="B39" s="10" t="s">
        <v>41</v>
      </c>
      <c r="C39" s="11">
        <v>0.93540000000000001</v>
      </c>
    </row>
    <row r="40" spans="1:3" ht="14.25">
      <c r="A40" s="19"/>
      <c r="B40" s="10"/>
      <c r="C40" s="11"/>
    </row>
    <row r="41" spans="1:3" ht="14.25">
      <c r="A41" s="19"/>
      <c r="B41" s="10" t="s">
        <v>42</v>
      </c>
      <c r="C41" s="11"/>
    </row>
    <row r="42" spans="1:3" ht="14.25">
      <c r="A42" s="19"/>
      <c r="B42" s="10" t="s">
        <v>43</v>
      </c>
      <c r="C42" s="11" t="s">
        <v>44</v>
      </c>
    </row>
    <row r="43" spans="1:3" ht="14.25">
      <c r="A43" s="19"/>
      <c r="B43" s="10" t="s">
        <v>24</v>
      </c>
      <c r="C43" s="11">
        <v>0.33750000000000002</v>
      </c>
    </row>
    <row r="44" spans="1:3" ht="14.25">
      <c r="A44" s="19"/>
      <c r="B44" s="10" t="s">
        <v>26</v>
      </c>
      <c r="C44" s="11" t="s">
        <v>45</v>
      </c>
    </row>
    <row r="45" spans="1:3" ht="14.25">
      <c r="A45" s="19"/>
      <c r="B45" s="10" t="s">
        <v>28</v>
      </c>
      <c r="C45" s="11" t="s">
        <v>46</v>
      </c>
    </row>
    <row r="46" spans="1:3" ht="14.25">
      <c r="A46" s="19"/>
      <c r="B46" s="10"/>
      <c r="C46" s="11"/>
    </row>
    <row r="47" spans="1:3" ht="14.25">
      <c r="A47" s="19"/>
      <c r="B47" s="10" t="s">
        <v>47</v>
      </c>
      <c r="C47" s="11"/>
    </row>
    <row r="48" spans="1:3" ht="14.25">
      <c r="A48" s="19"/>
      <c r="B48" s="10" t="s">
        <v>48</v>
      </c>
      <c r="C48" s="11">
        <v>3</v>
      </c>
    </row>
    <row r="49" spans="1:10" ht="14.25">
      <c r="A49" s="19"/>
      <c r="B49" s="12" t="s">
        <v>49</v>
      </c>
      <c r="C49" s="13">
        <v>5</v>
      </c>
    </row>
    <row r="52" spans="1:10" ht="14.25">
      <c r="B52" s="4"/>
      <c r="C52" s="4"/>
    </row>
    <row r="53" spans="1:10" ht="14.25">
      <c r="B53" s="5"/>
      <c r="C53" s="5"/>
    </row>
    <row r="54" spans="1:10" ht="14.25">
      <c r="B54" s="5"/>
      <c r="C54" s="5"/>
    </row>
    <row r="55" spans="1:10" ht="14.25">
      <c r="B55" s="5"/>
      <c r="C55" s="5"/>
    </row>
    <row r="58" spans="1:10">
      <c r="B58" s="6"/>
      <c r="C58" s="6"/>
      <c r="D58" s="6"/>
      <c r="E58" s="20" t="s">
        <v>0</v>
      </c>
      <c r="F58" s="20" t="s">
        <v>1</v>
      </c>
      <c r="G58" s="20" t="s">
        <v>2</v>
      </c>
      <c r="H58" s="20" t="s">
        <v>3</v>
      </c>
      <c r="I58" s="26" t="s">
        <v>53</v>
      </c>
      <c r="J58" s="20" t="s">
        <v>54</v>
      </c>
    </row>
    <row r="59" spans="1:10">
      <c r="B59" s="14" t="s">
        <v>55</v>
      </c>
      <c r="C59" s="14" t="s">
        <v>56</v>
      </c>
      <c r="D59" s="1">
        <v>1</v>
      </c>
      <c r="E59" s="1">
        <v>2494</v>
      </c>
      <c r="F59" s="1">
        <v>33.817</v>
      </c>
      <c r="G59" s="1">
        <v>0</v>
      </c>
      <c r="H59" s="1">
        <v>120</v>
      </c>
      <c r="I59" s="1">
        <v>84340</v>
      </c>
      <c r="J59" s="1">
        <v>84340</v>
      </c>
    </row>
    <row r="60" spans="1:10">
      <c r="B60" s="15"/>
      <c r="C60" s="15"/>
      <c r="D60" s="1">
        <v>2</v>
      </c>
      <c r="E60" s="1">
        <v>2494</v>
      </c>
      <c r="F60" s="1">
        <v>30.007000000000001</v>
      </c>
      <c r="G60" s="1">
        <v>0</v>
      </c>
      <c r="H60" s="1">
        <v>129</v>
      </c>
      <c r="I60" s="1">
        <v>74837</v>
      </c>
      <c r="J60" s="1">
        <v>74837</v>
      </c>
    </row>
    <row r="61" spans="1:10">
      <c r="B61" s="15"/>
      <c r="C61" s="16"/>
      <c r="D61" s="1">
        <v>3</v>
      </c>
      <c r="E61" s="1">
        <v>2494</v>
      </c>
      <c r="F61" s="1">
        <v>27.995999999999999</v>
      </c>
      <c r="G61" s="1">
        <v>0</v>
      </c>
      <c r="H61" s="1">
        <v>116</v>
      </c>
      <c r="I61" s="1">
        <v>69823</v>
      </c>
      <c r="J61" s="1">
        <v>69823</v>
      </c>
    </row>
    <row r="62" spans="1:10">
      <c r="B62" s="15"/>
      <c r="C62" s="14" t="s">
        <v>57</v>
      </c>
      <c r="D62" s="1">
        <v>4</v>
      </c>
      <c r="E62" s="1">
        <v>2494</v>
      </c>
      <c r="F62" s="1">
        <v>21.082999999999998</v>
      </c>
      <c r="G62" s="1">
        <v>0</v>
      </c>
      <c r="H62" s="1">
        <v>113</v>
      </c>
      <c r="I62" s="1">
        <v>52582</v>
      </c>
      <c r="J62" s="1">
        <v>52582</v>
      </c>
    </row>
    <row r="63" spans="1:10">
      <c r="B63" s="15"/>
      <c r="C63" s="15"/>
      <c r="D63" s="1">
        <v>5</v>
      </c>
      <c r="E63" s="1">
        <v>2494</v>
      </c>
      <c r="F63" s="1">
        <v>17.385999999999999</v>
      </c>
      <c r="G63" s="1">
        <v>0</v>
      </c>
      <c r="H63" s="1">
        <v>108</v>
      </c>
      <c r="I63" s="1">
        <v>43361</v>
      </c>
      <c r="J63" s="1">
        <v>43361</v>
      </c>
    </row>
    <row r="64" spans="1:10">
      <c r="B64" s="16"/>
      <c r="C64" s="16"/>
      <c r="D64" s="1">
        <v>6</v>
      </c>
      <c r="E64" s="1">
        <v>2494</v>
      </c>
      <c r="F64" s="1">
        <v>9.6440000000000001</v>
      </c>
      <c r="G64" s="1">
        <v>0</v>
      </c>
      <c r="H64" s="1">
        <v>48</v>
      </c>
      <c r="I64" s="1">
        <v>24052</v>
      </c>
      <c r="J64" s="1">
        <v>24052</v>
      </c>
    </row>
    <row r="65" spans="2:10">
      <c r="B65" s="14" t="s">
        <v>58</v>
      </c>
      <c r="C65" s="14" t="s">
        <v>56</v>
      </c>
      <c r="D65" s="1">
        <v>7</v>
      </c>
      <c r="E65" s="1">
        <v>2494</v>
      </c>
      <c r="F65" s="1">
        <v>43.267000000000003</v>
      </c>
      <c r="G65" s="1">
        <v>0</v>
      </c>
      <c r="H65" s="1">
        <v>102</v>
      </c>
      <c r="I65" s="1">
        <v>107908</v>
      </c>
      <c r="J65" s="1">
        <v>107908</v>
      </c>
    </row>
    <row r="66" spans="2:10">
      <c r="B66" s="15"/>
      <c r="C66" s="15"/>
      <c r="D66" s="1">
        <v>8</v>
      </c>
      <c r="E66" s="1">
        <v>2494</v>
      </c>
      <c r="F66" s="1">
        <v>44.317</v>
      </c>
      <c r="G66" s="1">
        <v>0</v>
      </c>
      <c r="H66" s="1">
        <v>109</v>
      </c>
      <c r="I66" s="1">
        <v>110526</v>
      </c>
      <c r="J66" s="1">
        <v>110526</v>
      </c>
    </row>
    <row r="67" spans="2:10">
      <c r="B67" s="15"/>
      <c r="C67" s="16"/>
      <c r="D67" s="1">
        <v>9</v>
      </c>
      <c r="E67" s="1">
        <v>2494</v>
      </c>
      <c r="F67" s="1">
        <v>36.793999999999997</v>
      </c>
      <c r="G67" s="1">
        <v>0</v>
      </c>
      <c r="H67" s="1">
        <v>104</v>
      </c>
      <c r="I67" s="1">
        <v>91764</v>
      </c>
      <c r="J67" s="1">
        <v>91764</v>
      </c>
    </row>
    <row r="68" spans="2:10">
      <c r="B68" s="15"/>
      <c r="C68" s="14" t="s">
        <v>57</v>
      </c>
      <c r="D68" s="1">
        <v>10</v>
      </c>
      <c r="E68" s="1">
        <v>2494</v>
      </c>
      <c r="F68" s="1">
        <v>41.356000000000002</v>
      </c>
      <c r="G68" s="1">
        <v>0</v>
      </c>
      <c r="H68" s="1">
        <v>118</v>
      </c>
      <c r="I68" s="1">
        <v>103142</v>
      </c>
      <c r="J68" s="1">
        <v>103142</v>
      </c>
    </row>
    <row r="69" spans="2:10">
      <c r="B69" s="15"/>
      <c r="C69" s="15"/>
      <c r="D69" s="1">
        <v>11</v>
      </c>
      <c r="E69" s="1">
        <v>2494</v>
      </c>
      <c r="F69" s="1">
        <v>40.122999999999998</v>
      </c>
      <c r="G69" s="1">
        <v>0</v>
      </c>
      <c r="H69" s="1">
        <v>111</v>
      </c>
      <c r="I69" s="1">
        <v>100068</v>
      </c>
      <c r="J69" s="1">
        <v>100068</v>
      </c>
    </row>
    <row r="70" spans="2:10">
      <c r="B70" s="16"/>
      <c r="C70" s="16"/>
      <c r="D70" s="1">
        <v>12</v>
      </c>
      <c r="E70" s="1">
        <v>2494</v>
      </c>
      <c r="F70" s="1">
        <v>40.042999999999999</v>
      </c>
      <c r="G70" s="1">
        <v>0</v>
      </c>
      <c r="H70" s="1">
        <v>110</v>
      </c>
      <c r="I70" s="1">
        <v>99866</v>
      </c>
      <c r="J70" s="1">
        <v>99866</v>
      </c>
    </row>
    <row r="74" spans="2:10">
      <c r="C74" s="21" t="s">
        <v>56</v>
      </c>
      <c r="D74" s="21"/>
      <c r="E74" s="21"/>
      <c r="F74" s="21" t="s">
        <v>57</v>
      </c>
      <c r="G74" s="21"/>
      <c r="H74" s="21"/>
    </row>
    <row r="75" spans="2:10">
      <c r="B75" s="6"/>
      <c r="C75" s="20">
        <v>1</v>
      </c>
      <c r="D75" s="20">
        <v>2</v>
      </c>
      <c r="E75" s="20">
        <v>3</v>
      </c>
      <c r="F75" s="20">
        <v>1</v>
      </c>
      <c r="G75" s="20">
        <v>2</v>
      </c>
      <c r="H75" s="20">
        <v>3</v>
      </c>
    </row>
    <row r="76" spans="2:10">
      <c r="B76" s="22" t="s">
        <v>59</v>
      </c>
      <c r="C76" s="1">
        <v>107908</v>
      </c>
      <c r="D76" s="1">
        <v>110526</v>
      </c>
      <c r="E76" s="1">
        <v>91764</v>
      </c>
      <c r="F76" s="1">
        <v>103142</v>
      </c>
      <c r="G76" s="1">
        <v>100068</v>
      </c>
      <c r="H76" s="1">
        <v>99866</v>
      </c>
    </row>
    <row r="77" spans="2:10">
      <c r="B77" s="20" t="s">
        <v>70</v>
      </c>
      <c r="C77" s="1">
        <v>84340</v>
      </c>
      <c r="D77" s="1">
        <v>74837</v>
      </c>
      <c r="E77" s="1">
        <v>69823</v>
      </c>
      <c r="F77" s="1">
        <v>52582</v>
      </c>
      <c r="G77" s="1">
        <v>43361</v>
      </c>
      <c r="H77" s="1">
        <v>24052</v>
      </c>
    </row>
    <row r="78" spans="2:10">
      <c r="B78" s="20" t="s">
        <v>69</v>
      </c>
      <c r="C78" s="1">
        <f t="shared" ref="C78:H78" si="1">C77/C76</f>
        <v>0.78159172628535423</v>
      </c>
      <c r="D78" s="1">
        <f t="shared" si="1"/>
        <v>0.67709860123409882</v>
      </c>
      <c r="E78" s="1">
        <f t="shared" si="1"/>
        <v>0.7608975197245107</v>
      </c>
      <c r="F78" s="1">
        <f t="shared" si="1"/>
        <v>0.50980202051540591</v>
      </c>
      <c r="G78" s="1">
        <f t="shared" si="1"/>
        <v>0.43331534556501577</v>
      </c>
      <c r="H78" s="1">
        <f t="shared" si="1"/>
        <v>0.24084272925720465</v>
      </c>
    </row>
    <row r="79" spans="2:10">
      <c r="B79" s="24" t="s">
        <v>62</v>
      </c>
      <c r="C79" s="21">
        <f>(C78+D78+E78)/3</f>
        <v>0.73986261574798784</v>
      </c>
      <c r="D79" s="21"/>
      <c r="E79" s="21"/>
      <c r="F79" s="1"/>
      <c r="G79" s="1"/>
      <c r="H79" s="1"/>
    </row>
    <row r="80" spans="2:10" ht="48.75" customHeight="1">
      <c r="B80" s="27" t="s">
        <v>71</v>
      </c>
      <c r="C80" s="1">
        <f>C78/C79</f>
        <v>1.056401161038768</v>
      </c>
      <c r="D80" s="1">
        <f>D78/C79</f>
        <v>0.91516801473955312</v>
      </c>
      <c r="E80" s="1">
        <f>E78/C79</f>
        <v>1.0284308242216793</v>
      </c>
      <c r="F80" s="1">
        <f>F78/C79</f>
        <v>0.68904957442674031</v>
      </c>
      <c r="G80" s="1">
        <f>G78/C79</f>
        <v>0.58567001000171059</v>
      </c>
      <c r="H80" s="1">
        <f>H78/C79</f>
        <v>0.3255235825285171</v>
      </c>
    </row>
    <row r="83" spans="2:3">
      <c r="B83" s="25" t="s">
        <v>72</v>
      </c>
      <c r="C83" s="25"/>
    </row>
    <row r="84" spans="2:3" ht="14.25">
      <c r="B84" s="7" t="s">
        <v>14</v>
      </c>
      <c r="C84" s="7" t="s">
        <v>52</v>
      </c>
    </row>
    <row r="85" spans="2:3" ht="14.25">
      <c r="B85" s="5">
        <v>1.056829</v>
      </c>
      <c r="C85" s="5">
        <v>0.68904900000000002</v>
      </c>
    </row>
    <row r="86" spans="2:3" ht="14.25">
      <c r="B86" s="5">
        <v>0.91553899999999999</v>
      </c>
      <c r="C86" s="5">
        <v>0.585669</v>
      </c>
    </row>
    <row r="87" spans="2:3" ht="14.25">
      <c r="B87" s="5">
        <v>1.0288470000000001</v>
      </c>
      <c r="C87" s="5">
        <v>0.32552399999999998</v>
      </c>
    </row>
    <row r="90" spans="2:3">
      <c r="B90" s="17" t="s">
        <v>68</v>
      </c>
      <c r="C90" s="18"/>
    </row>
    <row r="91" spans="2:3" ht="14.25">
      <c r="B91" s="8" t="s">
        <v>18</v>
      </c>
      <c r="C91" s="9" t="s">
        <v>19</v>
      </c>
    </row>
    <row r="92" spans="2:3" ht="14.25">
      <c r="B92" s="10"/>
      <c r="C92" s="11"/>
    </row>
    <row r="93" spans="2:3" ht="14.25">
      <c r="B93" s="10" t="s">
        <v>20</v>
      </c>
      <c r="C93" s="11" t="s">
        <v>15</v>
      </c>
    </row>
    <row r="94" spans="2:3" ht="14.25">
      <c r="B94" s="10" t="s">
        <v>21</v>
      </c>
      <c r="C94" s="11" t="s">
        <v>21</v>
      </c>
    </row>
    <row r="95" spans="2:3" ht="14.25">
      <c r="B95" s="10" t="s">
        <v>22</v>
      </c>
      <c r="C95" s="11" t="s">
        <v>14</v>
      </c>
    </row>
    <row r="96" spans="2:3" ht="14.25">
      <c r="B96" s="10"/>
      <c r="C96" s="11"/>
    </row>
    <row r="97" spans="2:3" ht="14.25">
      <c r="B97" s="10" t="s">
        <v>23</v>
      </c>
      <c r="C97" s="11"/>
    </row>
    <row r="98" spans="2:3" ht="14.25">
      <c r="B98" s="10" t="s">
        <v>24</v>
      </c>
      <c r="C98" s="11">
        <v>1.6E-2</v>
      </c>
    </row>
    <row r="99" spans="2:3" ht="14.25">
      <c r="B99" s="10" t="s">
        <v>26</v>
      </c>
      <c r="C99" s="11" t="s">
        <v>63</v>
      </c>
    </row>
    <row r="100" spans="2:3" ht="14.25">
      <c r="B100" s="10" t="s">
        <v>28</v>
      </c>
      <c r="C100" s="11" t="s">
        <v>29</v>
      </c>
    </row>
    <row r="101" spans="2:3" ht="14.25">
      <c r="B101" s="10" t="s">
        <v>30</v>
      </c>
      <c r="C101" s="11" t="s">
        <v>31</v>
      </c>
    </row>
    <row r="102" spans="2:3" ht="14.25">
      <c r="B102" s="10" t="s">
        <v>32</v>
      </c>
      <c r="C102" s="11" t="s">
        <v>64</v>
      </c>
    </row>
    <row r="103" spans="2:3" ht="14.25">
      <c r="B103" s="10"/>
      <c r="C103" s="11"/>
    </row>
    <row r="104" spans="2:3" ht="14.25">
      <c r="B104" s="10" t="s">
        <v>34</v>
      </c>
      <c r="C104" s="11"/>
    </row>
    <row r="105" spans="2:3" ht="14.25">
      <c r="B105" s="10" t="s">
        <v>35</v>
      </c>
      <c r="C105" s="11">
        <v>1</v>
      </c>
    </row>
    <row r="106" spans="2:3" ht="14.25">
      <c r="B106" s="10" t="s">
        <v>36</v>
      </c>
      <c r="C106" s="11">
        <v>0.53339999999999999</v>
      </c>
    </row>
    <row r="107" spans="2:3" ht="14.25">
      <c r="B107" s="10" t="s">
        <v>37</v>
      </c>
      <c r="C107" s="11" t="s">
        <v>65</v>
      </c>
    </row>
    <row r="108" spans="2:3" ht="14.25">
      <c r="B108" s="10" t="s">
        <v>39</v>
      </c>
      <c r="C108" s="11" t="s">
        <v>66</v>
      </c>
    </row>
    <row r="109" spans="2:3" ht="14.25">
      <c r="B109" s="10" t="s">
        <v>41</v>
      </c>
      <c r="C109" s="11">
        <v>0.80079999999999996</v>
      </c>
    </row>
    <row r="110" spans="2:3" ht="14.25">
      <c r="B110" s="10"/>
      <c r="C110" s="11"/>
    </row>
    <row r="111" spans="2:3" ht="14.25">
      <c r="B111" s="10" t="s">
        <v>42</v>
      </c>
      <c r="C111" s="11"/>
    </row>
    <row r="112" spans="2:3" ht="14.25">
      <c r="B112" s="10" t="s">
        <v>43</v>
      </c>
      <c r="C112" s="11" t="s">
        <v>67</v>
      </c>
    </row>
    <row r="113" spans="2:3" ht="14.25">
      <c r="B113" s="10" t="s">
        <v>24</v>
      </c>
      <c r="C113" s="11">
        <v>0.2752</v>
      </c>
    </row>
    <row r="114" spans="2:3" ht="14.25">
      <c r="B114" s="10" t="s">
        <v>26</v>
      </c>
      <c r="C114" s="11" t="s">
        <v>45</v>
      </c>
    </row>
    <row r="115" spans="2:3" ht="14.25">
      <c r="B115" s="10" t="s">
        <v>28</v>
      </c>
      <c r="C115" s="11" t="s">
        <v>46</v>
      </c>
    </row>
    <row r="116" spans="2:3" ht="14.25">
      <c r="B116" s="10"/>
      <c r="C116" s="11"/>
    </row>
    <row r="117" spans="2:3" ht="14.25">
      <c r="B117" s="12" t="s">
        <v>47</v>
      </c>
      <c r="C117" s="13"/>
    </row>
  </sheetData>
  <mergeCells count="15">
    <mergeCell ref="C79:E79"/>
    <mergeCell ref="B90:C90"/>
    <mergeCell ref="B83:C83"/>
    <mergeCell ref="I2:I4"/>
    <mergeCell ref="B11:C11"/>
    <mergeCell ref="B20:C20"/>
    <mergeCell ref="A1:A49"/>
    <mergeCell ref="B59:B64"/>
    <mergeCell ref="C59:C61"/>
    <mergeCell ref="C62:C64"/>
    <mergeCell ref="B65:B70"/>
    <mergeCell ref="C65:C67"/>
    <mergeCell ref="C68:C70"/>
    <mergeCell ref="C74:E74"/>
    <mergeCell ref="F74:H74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2022-04-20T01:53:49Z</dcterms:modified>
</cp:coreProperties>
</file>